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eu Drive\Pasta de trabalho\PROJETOS\060_GARAGEM FIOCRUZ\PROJ EXECUTIVO\03_COTAÇÕES\IN2448-IN2449_MOBILIARIO EXTERNO\"/>
    </mc:Choice>
  </mc:AlternateContent>
  <xr:revisionPtr revIDLastSave="0" documentId="13_ncr:1_{3C7142A0-2A22-42EC-B319-C51EE8260930}" xr6:coauthVersionLast="36" xr6:coauthVersionMax="36" xr10:uidLastSave="{00000000-0000-0000-0000-000000000000}"/>
  <bookViews>
    <workbookView xWindow="0" yWindow="0" windowWidth="28800" windowHeight="11925" xr2:uid="{4B83EEAA-22CF-4898-B418-5BA962FB21F8}"/>
  </bookViews>
  <sheets>
    <sheet name="Planilha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8" i="1"/>
  <c r="F7" i="1"/>
  <c r="D8" i="1"/>
  <c r="D7" i="1"/>
  <c r="E8" i="1"/>
  <c r="E9" i="1" l="1"/>
</calcChain>
</file>

<file path=xl/sharedStrings.xml><?xml version="1.0" encoding="utf-8"?>
<sst xmlns="http://schemas.openxmlformats.org/spreadsheetml/2006/main" count="17" uniqueCount="17">
  <si>
    <t>INSUMO</t>
  </si>
  <si>
    <t>DESCRIÇÃO</t>
  </si>
  <si>
    <t>QTD</t>
  </si>
  <si>
    <t>R$ FRETE</t>
  </si>
  <si>
    <t>FRETE - APS COMPONENTES ELÉTRICOS S/A</t>
  </si>
  <si>
    <t>OBRA: GARAGEM SEGETRANS - RIO DE JANEIRO/RJ</t>
  </si>
  <si>
    <t>VOLUME ( UNITÁRIO)</t>
  </si>
  <si>
    <t>VOLUME TOTAL TOTAL</t>
  </si>
  <si>
    <t>INFORMAÇÕES ADICIONAIS</t>
  </si>
  <si>
    <t>TOTAL KG</t>
  </si>
  <si>
    <t>https://www.mmcite.com/pt/prax#prx115-116</t>
  </si>
  <si>
    <t>IN2448</t>
  </si>
  <si>
    <t>BANCO DE PARQUE COM ENCOSTO DE ESTRUTURA EM LIGA DE ALUMÍNIO ANODIZADO NATURAL, ASSENTO E ENCOSTO EM PLACAS DE MADEIRA MACIÇA JATOBÁ DO CERNE. FABR.: MMCITÉ OU SIMILAR. MODELO: VERA LV150 OU SIMILAR. DIM.: 1,50 X 0,51M</t>
  </si>
  <si>
    <t>IN2449</t>
  </si>
  <si>
    <t xml:space="preserve">LIXEIRA COM ESTRUTURA EXTERIOR EM AÇO GALVANIZADO COM PINTURA ELETROSTÁTICA COM TAMPA NO MESMO MATERIAL E PAINEL EM RIPAS DE MADEIRA. FABR.: MMCITÉ OU SIMILAR. MODELO: PRX115 OU SIMILAR. </t>
  </si>
  <si>
    <t>https://www.mmcite.com/pt/vera#lv150-151-152</t>
  </si>
  <si>
    <t>TOTAL FRETE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</si>
</sst>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4" fontId="0" fillId="0" borderId="0" xfId="0" applyNumberFormat="1"/>
    <xf numFmtId="0" fontId="0" fillId="0" borderId="0" xfId="0" applyAlignment="1">
      <alignment horizontal="left" wrapText="1"/>
    </xf>
    <xf numFmtId="0" fontId="2" fillId="0" borderId="0" xfId="2"/>
    <xf numFmtId="44" fontId="0" fillId="0" borderId="0" xfId="1" applyFont="1"/>
    <xf numFmtId="0" fontId="0" fillId="0" borderId="0" xfId="0" applyAlignment="1">
      <alignment horizontal="right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0952F-E523-4DA0-8D0E-35EA355CBE5C}">
  <dimension ref="A3:G11"/>
  <sheetViews>
    <sheetView tabSelected="1" topLeftCell="A4" workbookViewId="0">
      <selection activeCell="L14" sqref="L14"/>
    </sheetView>
  </sheetViews>
  <sheetFormatPr defaultRowHeight="15" x14ac:dyDescent="0.25"/>
  <cols>
    <col min="2" max="2" width="54.42578125" customWidth="1"/>
    <col min="4" max="4" width="12.5703125" customWidth="1"/>
    <col min="6" max="6" width="13.28515625" bestFit="1" customWidth="1"/>
  </cols>
  <sheetData>
    <row r="3" spans="1:7" x14ac:dyDescent="0.25">
      <c r="A3" t="s">
        <v>4</v>
      </c>
    </row>
    <row r="4" spans="1:7" x14ac:dyDescent="0.25">
      <c r="A4" t="s">
        <v>5</v>
      </c>
    </row>
    <row r="6" spans="1:7" x14ac:dyDescent="0.25">
      <c r="A6" t="s">
        <v>0</v>
      </c>
      <c r="B6" t="s">
        <v>1</v>
      </c>
      <c r="C6" s="1" t="s">
        <v>2</v>
      </c>
      <c r="D6" t="s">
        <v>6</v>
      </c>
      <c r="E6" t="s">
        <v>7</v>
      </c>
      <c r="F6" t="s">
        <v>3</v>
      </c>
      <c r="G6" t="s">
        <v>8</v>
      </c>
    </row>
    <row r="7" spans="1:7" ht="60" x14ac:dyDescent="0.25">
      <c r="A7" s="1" t="s">
        <v>13</v>
      </c>
      <c r="B7" s="4" t="s">
        <v>14</v>
      </c>
      <c r="C7" s="2">
        <v>4</v>
      </c>
      <c r="D7">
        <f>0.25*0.93*0.35</f>
        <v>8.1375000000000003E-2</v>
      </c>
      <c r="E7">
        <f>C7*D7</f>
        <v>0.32550000000000001</v>
      </c>
      <c r="F7" s="3">
        <f>F10*E7/E9</f>
        <v>503.94871794871813</v>
      </c>
      <c r="G7" s="5" t="s">
        <v>10</v>
      </c>
    </row>
    <row r="8" spans="1:7" ht="75" x14ac:dyDescent="0.25">
      <c r="A8" t="s">
        <v>11</v>
      </c>
      <c r="B8" s="4" t="s">
        <v>12</v>
      </c>
      <c r="C8" s="2">
        <v>2</v>
      </c>
      <c r="D8">
        <f>1.5*0.7*0.82</f>
        <v>0.86099999999999977</v>
      </c>
      <c r="E8">
        <f t="shared" ref="E8" si="0">C8*D8</f>
        <v>1.7219999999999995</v>
      </c>
      <c r="F8" s="3">
        <f>F10*E8/E9</f>
        <v>2666.0512820512822</v>
      </c>
      <c r="G8" s="5" t="s">
        <v>15</v>
      </c>
    </row>
    <row r="9" spans="1:7" x14ac:dyDescent="0.25">
      <c r="C9" s="2"/>
      <c r="D9" t="s">
        <v>9</v>
      </c>
      <c r="E9">
        <f>SUM(E7:E8)</f>
        <v>2.0474999999999994</v>
      </c>
    </row>
    <row r="10" spans="1:7" x14ac:dyDescent="0.25">
      <c r="A10" s="2"/>
      <c r="B10" s="2"/>
      <c r="C10" s="2"/>
      <c r="D10" s="2"/>
      <c r="E10" s="7" t="s">
        <v>16</v>
      </c>
      <c r="F10" s="6">
        <v>3170</v>
      </c>
    </row>
    <row r="11" spans="1:7" x14ac:dyDescent="0.25">
      <c r="C11" s="2"/>
      <c r="F11" s="3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Nathalia Araújo</dc:creator>
  <cp:lastModifiedBy>Nathalia Araújo</cp:lastModifiedBy>
  <dcterms:created xsi:type="dcterms:W3CDTF">2024-10-23T14:24:02Z</dcterms:created>
  <dcterms:modified xsi:type="dcterms:W3CDTF">2024-10-23T14:47:46Z</dcterms:modified>
</cp:coreProperties>
</file>